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 og Ejner\Documents\Inge\1Seniorbowl Inge\Venskabskampe\Rødovre\Rødovre resultatliste\"/>
    </mc:Choice>
  </mc:AlternateContent>
  <xr:revisionPtr revIDLastSave="0" documentId="13_ncr:1_{A8F87515-81E4-454C-BA87-78AD49B14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NIORbowl" sheetId="2" r:id="rId1"/>
    <sheet name="Rødovre" sheetId="1" r:id="rId2"/>
    <sheet name="Pointtavle Rødovre" sheetId="3" r:id="rId3"/>
    <sheet name="Pointtavle SENIORbowl" sheetId="4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I18" i="2"/>
  <c r="I17" i="1"/>
  <c r="D17" i="1"/>
  <c r="D28" i="1" l="1"/>
  <c r="D29" i="1" s="1"/>
  <c r="D28" i="2"/>
  <c r="D29" i="2" s="1"/>
</calcChain>
</file>

<file path=xl/sharedStrings.xml><?xml version="1.0" encoding="utf-8"?>
<sst xmlns="http://schemas.openxmlformats.org/spreadsheetml/2006/main" count="195" uniqueCount="85">
  <si>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</si>
  <si>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</si>
  <si>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</si>
  <si>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</si>
  <si>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</si>
  <si>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</si>
  <si>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</si>
  <si>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</si>
  <si>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</si>
  <si>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</si>
  <si>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</si>
  <si>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</si>
  <si>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</si>
  <si>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</si>
  <si>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</si>
  <si>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</si>
  <si>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</si>
  <si>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</si>
  <si>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Hansen</t>
  </si>
  <si>
    <t>Dorte</t>
  </si>
  <si>
    <t>Kettner</t>
  </si>
  <si>
    <t>Rødovre</t>
  </si>
  <si>
    <t xml:space="preserve">Åse </t>
  </si>
  <si>
    <t>Betzer</t>
  </si>
  <si>
    <t xml:space="preserve">Lonnie </t>
  </si>
  <si>
    <t>Sieck</t>
  </si>
  <si>
    <t xml:space="preserve">Jytte </t>
  </si>
  <si>
    <t>Malmberg</t>
  </si>
  <si>
    <t xml:space="preserve">Finn </t>
  </si>
  <si>
    <t xml:space="preserve">Flemming </t>
  </si>
  <si>
    <t>Friborg</t>
  </si>
  <si>
    <t>Mikkelsen</t>
  </si>
  <si>
    <t>Per</t>
  </si>
  <si>
    <t>lund Søresen</t>
  </si>
  <si>
    <t>Petersen</t>
  </si>
  <si>
    <t>Grethe K.</t>
  </si>
  <si>
    <t>Erling</t>
  </si>
  <si>
    <t>Maria</t>
  </si>
  <si>
    <t>Zarecki</t>
  </si>
  <si>
    <t>Runa</t>
  </si>
  <si>
    <t>Mogens</t>
  </si>
  <si>
    <t>Ole</t>
  </si>
  <si>
    <t>Egon</t>
  </si>
  <si>
    <t>Inge</t>
  </si>
  <si>
    <t>Jørgen</t>
  </si>
  <si>
    <t>Voigts</t>
  </si>
  <si>
    <t>Brusen</t>
  </si>
  <si>
    <t>Gunhild</t>
  </si>
  <si>
    <t>Ejner</t>
  </si>
  <si>
    <t>Karin  K.</t>
  </si>
  <si>
    <t>Strike</t>
  </si>
  <si>
    <t>Bente</t>
  </si>
  <si>
    <t>Jette A.</t>
  </si>
  <si>
    <t>Jarmer</t>
  </si>
  <si>
    <t>Bjarne W</t>
  </si>
  <si>
    <t>Laursen</t>
  </si>
  <si>
    <t>Rita</t>
  </si>
  <si>
    <t>Birthe</t>
  </si>
  <si>
    <t>Linda</t>
  </si>
  <si>
    <t>Hanne</t>
  </si>
  <si>
    <t>Jacobsen</t>
  </si>
  <si>
    <t>Karin  R.</t>
  </si>
  <si>
    <t xml:space="preserve">John R. </t>
  </si>
  <si>
    <t>Peter B.</t>
  </si>
  <si>
    <t>Janum</t>
  </si>
  <si>
    <t>Niels Jørgen</t>
  </si>
  <si>
    <t>Jørgensen</t>
  </si>
  <si>
    <t>SENIORbowl  15.10.2021</t>
  </si>
  <si>
    <t>SENIORbowl   15.10.2021</t>
  </si>
  <si>
    <t>Rødovre 15.10.2021</t>
  </si>
  <si>
    <t>Egon Gamborg</t>
  </si>
  <si>
    <t xml:space="preserve"> Lauridsen</t>
  </si>
  <si>
    <t>Jan</t>
  </si>
  <si>
    <t>Lauridsen</t>
  </si>
  <si>
    <t>Hans-Jørgen Bjerretoft</t>
  </si>
  <si>
    <t>Espersen</t>
  </si>
  <si>
    <t xml:space="preserve">Ove </t>
  </si>
  <si>
    <t>Thrane</t>
  </si>
  <si>
    <t>Annie</t>
  </si>
  <si>
    <t>Percy</t>
  </si>
  <si>
    <t xml:space="preserve">Finn G. </t>
  </si>
  <si>
    <t>Corlin</t>
  </si>
  <si>
    <t>Svend E.</t>
  </si>
  <si>
    <t>Donald</t>
  </si>
  <si>
    <t>Boddie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</si>
</sst>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0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0" fontId="18" fillId="0" borderId="0" xfId="0" applyFont="1"/>
    <xf numFmtId="0" fontId="7" fillId="0" borderId="0" xfId="0" applyFont="1" applyFill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0" borderId="0" xfId="0" applyFont="1" applyFill="1"/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 applyFill="1" applyBorder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 applyBorder="1"/>
    <xf numFmtId="0" fontId="7" fillId="5" borderId="0" xfId="0" applyFont="1" applyFill="1" applyAlignment="1">
      <alignment horizontal="center"/>
    </xf>
    <xf numFmtId="0" fontId="22" fillId="5" borderId="0" xfId="0" applyFont="1" applyFill="1"/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 applyBorder="1"/>
    <xf numFmtId="0" fontId="5" fillId="2" borderId="0" xfId="0" applyFont="1" applyFill="1" applyBorder="1"/>
    <xf numFmtId="0" fontId="6" fillId="5" borderId="0" xfId="0" applyFont="1" applyFill="1" applyBorder="1"/>
    <xf numFmtId="0" fontId="10" fillId="0" borderId="0" xfId="0" applyFont="1" applyBorder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6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vertical="center" wrapText="1"/>
    </xf>
    <xf numFmtId="0" fontId="13" fillId="5" borderId="6" xfId="0" applyFont="1" applyFill="1" applyBorder="1"/>
    <xf numFmtId="0" fontId="7" fillId="5" borderId="1" xfId="0" applyNumberFormat="1" applyFont="1" applyFill="1" applyBorder="1"/>
    <xf numFmtId="0" fontId="18" fillId="0" borderId="1" xfId="0" applyFont="1" applyBorder="1"/>
    <xf numFmtId="0" fontId="30" fillId="5" borderId="0" xfId="0" applyFont="1" applyFill="1" applyBorder="1"/>
    <xf numFmtId="0" fontId="29" fillId="0" borderId="0" xfId="0" applyFont="1" applyBorder="1"/>
    <xf numFmtId="0" fontId="29" fillId="5" borderId="1" xfId="0" applyFont="1" applyFill="1" applyBorder="1"/>
    <xf numFmtId="0" fontId="30" fillId="5" borderId="1" xfId="0" applyFont="1" applyFill="1" applyBorder="1"/>
    <xf numFmtId="0" fontId="27" fillId="5" borderId="1" xfId="0" applyFont="1" applyFill="1" applyBorder="1" applyAlignment="1">
      <alignment horizontal="left"/>
    </xf>
    <xf numFmtId="0" fontId="0" fillId="0" borderId="1" xfId="0" applyBorder="1"/>
    <xf numFmtId="0" fontId="27" fillId="5" borderId="1" xfId="0" applyFont="1" applyFill="1" applyBorder="1" applyAlignment="1">
      <alignment horizontal="center" vertical="top" wrapText="1"/>
    </xf>
    <xf numFmtId="1" fontId="18" fillId="5" borderId="1" xfId="0" applyNumberFormat="1" applyFont="1" applyFill="1" applyBorder="1"/>
    <xf numFmtId="0" fontId="27" fillId="5" borderId="1" xfId="0" applyFont="1" applyFill="1" applyBorder="1"/>
    <xf numFmtId="0" fontId="27" fillId="5" borderId="9" xfId="0" applyFont="1" applyFill="1" applyBorder="1" applyAlignment="1">
      <alignment vertical="top" wrapText="1"/>
    </xf>
    <xf numFmtId="0" fontId="13" fillId="5" borderId="1" xfId="0" applyFont="1" applyFill="1" applyBorder="1"/>
    <xf numFmtId="1" fontId="22" fillId="5" borderId="1" xfId="0" applyNumberFormat="1" applyFont="1" applyFill="1" applyBorder="1"/>
    <xf numFmtId="0" fontId="32" fillId="0" borderId="0" xfId="0" applyFont="1"/>
    <xf numFmtId="0" fontId="33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0" fontId="31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0" fontId="31" fillId="5" borderId="1" xfId="0" applyFont="1" applyFill="1" applyBorder="1" applyAlignment="1">
      <alignment horizontal="center"/>
    </xf>
    <xf numFmtId="0" fontId="37" fillId="5" borderId="1" xfId="0" applyFont="1" applyFill="1" applyBorder="1"/>
    <xf numFmtId="0" fontId="38" fillId="5" borderId="1" xfId="0" applyFont="1" applyFill="1" applyBorder="1"/>
    <xf numFmtId="0" fontId="39" fillId="0" borderId="1" xfId="0" applyFont="1" applyBorder="1"/>
    <xf numFmtId="0" fontId="37" fillId="5" borderId="1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2" fillId="0" borderId="0" xfId="0" applyFont="1" applyBorder="1"/>
    <xf numFmtId="0" fontId="31" fillId="2" borderId="0" xfId="0" applyFont="1" applyFill="1" applyBorder="1" applyAlignment="1">
      <alignment horizontal="center"/>
    </xf>
    <xf numFmtId="0" fontId="36" fillId="5" borderId="0" xfId="0" applyFont="1" applyFill="1" applyBorder="1"/>
    <xf numFmtId="0" fontId="0" fillId="0" borderId="0" xfId="0" applyBorder="1"/>
    <xf numFmtId="0" fontId="36" fillId="5" borderId="9" xfId="0" applyFont="1" applyFill="1" applyBorder="1" applyAlignment="1">
      <alignment horizontal="center"/>
    </xf>
    <xf numFmtId="0" fontId="32" fillId="0" borderId="9" xfId="0" applyFont="1" applyBorder="1"/>
    <xf numFmtId="0" fontId="33" fillId="0" borderId="9" xfId="0" applyFont="1" applyBorder="1"/>
    <xf numFmtId="0" fontId="31" fillId="5" borderId="9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left"/>
    </xf>
    <xf numFmtId="0" fontId="31" fillId="2" borderId="13" xfId="0" applyFont="1" applyFill="1" applyBorder="1" applyAlignment="1">
      <alignment horizontal="center"/>
    </xf>
    <xf numFmtId="0" fontId="35" fillId="2" borderId="13" xfId="0" applyFont="1" applyFill="1" applyBorder="1"/>
    <xf numFmtId="0" fontId="34" fillId="2" borderId="11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10" fillId="5" borderId="9" xfId="0" applyFont="1" applyFill="1" applyBorder="1"/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M16" sqref="M16"/>
    </sheetView>
  </sheetViews>
  <sheetFormatPr defaultRowHeight="12.75"/>
  <cols>
    <col min="1" max="1" width="7" style="1" bestFit="1" customWidth="1"/>
    <col min="2" max="2" width="12" style="1" bestFit="1" customWidth="1"/>
    <col min="3" max="3" width="16.140625" style="2" bestFit="1" customWidth="1"/>
    <col min="4" max="4" width="14.28515625" bestFit="1" customWidth="1"/>
    <col min="5" max="5" width="5.28515625" customWidth="1"/>
    <col min="6" max="6" width="7.5703125" bestFit="1" customWidth="1"/>
    <col min="7" max="7" width="13.140625" bestFit="1" customWidth="1"/>
    <col min="8" max="8" width="14.7109375" customWidth="1"/>
    <col min="9" max="9" width="14.28515625" bestFit="1" customWidth="1"/>
  </cols>
  <sheetData>
    <row r="1" spans="1:10" ht="18">
      <c r="A1" s="7"/>
      <c r="B1" s="156" t="s">
        <v>2</v>
      </c>
      <c r="C1" s="156"/>
      <c r="D1" s="3"/>
      <c r="E1" s="78"/>
      <c r="F1" s="3"/>
      <c r="G1" s="157" t="s">
        <v>3</v>
      </c>
      <c r="H1" s="157"/>
      <c r="I1" s="3"/>
    </row>
    <row r="2" spans="1:10" ht="15.75">
      <c r="A2" s="83"/>
      <c r="B2" s="160" t="s">
        <v>67</v>
      </c>
      <c r="C2" s="160"/>
      <c r="D2" s="82"/>
      <c r="E2" s="79"/>
      <c r="F2" s="82"/>
      <c r="G2" s="160" t="s">
        <v>68</v>
      </c>
      <c r="H2" s="160"/>
      <c r="I2" s="84"/>
    </row>
    <row r="3" spans="1:10" ht="15.75">
      <c r="A3" s="22" t="s">
        <v>50</v>
      </c>
      <c r="B3" s="22" t="s">
        <v>8</v>
      </c>
      <c r="C3" s="22" t="s">
        <v>9</v>
      </c>
      <c r="D3" s="23"/>
      <c r="E3" s="80"/>
      <c r="F3" s="4" t="s">
        <v>50</v>
      </c>
      <c r="G3" s="6" t="s">
        <v>8</v>
      </c>
      <c r="H3" s="5" t="s">
        <v>9</v>
      </c>
      <c r="I3" s="4" t="s">
        <v>0</v>
      </c>
    </row>
    <row r="4" spans="1:10" s="18" customFormat="1" ht="14.25">
      <c r="A4" s="114"/>
      <c r="B4" s="114" t="s">
        <v>56</v>
      </c>
      <c r="C4" s="114" t="s">
        <v>14</v>
      </c>
      <c r="D4" s="114">
        <v>449</v>
      </c>
      <c r="E4" s="109"/>
      <c r="F4" s="108"/>
      <c r="G4" s="114" t="s">
        <v>72</v>
      </c>
      <c r="H4" s="114" t="s">
        <v>73</v>
      </c>
      <c r="I4" s="114">
        <v>517</v>
      </c>
      <c r="J4"/>
    </row>
    <row r="5" spans="1:10" ht="14.25">
      <c r="A5" s="114"/>
      <c r="B5" s="114" t="s">
        <v>19</v>
      </c>
      <c r="C5" s="114" t="s">
        <v>20</v>
      </c>
      <c r="D5" s="114">
        <v>445</v>
      </c>
      <c r="E5" s="109"/>
      <c r="F5" s="108"/>
      <c r="G5" s="114" t="s">
        <v>65</v>
      </c>
      <c r="H5" s="114" t="s">
        <v>66</v>
      </c>
      <c r="I5" s="114">
        <v>512</v>
      </c>
    </row>
    <row r="6" spans="1:10" ht="14.25">
      <c r="A6" s="114"/>
      <c r="B6" s="114" t="s">
        <v>56</v>
      </c>
      <c r="C6" s="114" t="s">
        <v>15</v>
      </c>
      <c r="D6" s="114">
        <v>438</v>
      </c>
      <c r="E6" s="109"/>
      <c r="F6" s="108"/>
      <c r="G6" s="114" t="s">
        <v>79</v>
      </c>
      <c r="H6" s="114" t="s">
        <v>14</v>
      </c>
      <c r="I6" s="114">
        <v>460</v>
      </c>
    </row>
    <row r="7" spans="1:10" ht="14.25">
      <c r="A7" s="114"/>
      <c r="B7" s="114" t="s">
        <v>35</v>
      </c>
      <c r="C7" s="114" t="s">
        <v>34</v>
      </c>
      <c r="D7" s="114">
        <v>422</v>
      </c>
      <c r="E7" s="109"/>
      <c r="F7" s="108"/>
      <c r="G7" s="114" t="s">
        <v>83</v>
      </c>
      <c r="H7" s="114" t="s">
        <v>84</v>
      </c>
      <c r="I7" s="114">
        <v>444</v>
      </c>
    </row>
    <row r="8" spans="1:10" ht="14.25">
      <c r="A8" s="114"/>
      <c r="B8" s="114" t="s">
        <v>47</v>
      </c>
      <c r="C8" s="114" t="s">
        <v>15</v>
      </c>
      <c r="D8" s="114">
        <v>421</v>
      </c>
      <c r="E8" s="109"/>
      <c r="F8" s="108"/>
      <c r="G8" s="114" t="s">
        <v>82</v>
      </c>
      <c r="H8" s="114" t="s">
        <v>18</v>
      </c>
      <c r="I8" s="114">
        <v>436</v>
      </c>
    </row>
    <row r="9" spans="1:10" ht="14.25">
      <c r="A9" s="114"/>
      <c r="B9" s="114" t="s">
        <v>52</v>
      </c>
      <c r="C9" s="114" t="s">
        <v>53</v>
      </c>
      <c r="D9" s="114">
        <v>337</v>
      </c>
      <c r="E9" s="109"/>
      <c r="F9" s="108"/>
      <c r="G9" s="114" t="s">
        <v>48</v>
      </c>
      <c r="H9" s="114" t="s">
        <v>16</v>
      </c>
      <c r="I9" s="114">
        <v>406</v>
      </c>
    </row>
    <row r="10" spans="1:10" ht="14.25">
      <c r="A10" s="114"/>
      <c r="B10" s="114" t="s">
        <v>78</v>
      </c>
      <c r="C10" s="114" t="s">
        <v>17</v>
      </c>
      <c r="D10" s="114">
        <v>320</v>
      </c>
      <c r="E10" s="109"/>
      <c r="F10" s="108"/>
      <c r="G10" s="114" t="s">
        <v>54</v>
      </c>
      <c r="H10" s="114" t="s">
        <v>18</v>
      </c>
      <c r="I10" s="114">
        <v>393</v>
      </c>
    </row>
    <row r="11" spans="1:10" ht="14.25">
      <c r="A11" s="114"/>
      <c r="B11" s="114" t="s">
        <v>43</v>
      </c>
      <c r="C11" s="114" t="s">
        <v>15</v>
      </c>
      <c r="D11" s="114">
        <v>316</v>
      </c>
      <c r="E11" s="109"/>
      <c r="F11" s="108"/>
      <c r="G11" s="114" t="s">
        <v>76</v>
      </c>
      <c r="H11" s="114" t="s">
        <v>77</v>
      </c>
      <c r="I11" s="114">
        <v>386</v>
      </c>
    </row>
    <row r="12" spans="1:10" ht="14.25">
      <c r="A12" s="114"/>
      <c r="B12" s="114" t="s">
        <v>51</v>
      </c>
      <c r="C12" s="114" t="s">
        <v>14</v>
      </c>
      <c r="D12" s="114">
        <v>302</v>
      </c>
      <c r="E12" s="110"/>
      <c r="F12" s="108"/>
      <c r="G12" s="114" t="s">
        <v>70</v>
      </c>
      <c r="H12" s="114" t="s">
        <v>71</v>
      </c>
      <c r="I12" s="114">
        <v>379</v>
      </c>
    </row>
    <row r="13" spans="1:10" ht="14.25">
      <c r="A13" s="114"/>
      <c r="B13" s="114"/>
      <c r="C13" s="114"/>
      <c r="D13" s="114"/>
      <c r="E13" s="109"/>
      <c r="F13" s="108"/>
      <c r="G13" s="114" t="s">
        <v>74</v>
      </c>
      <c r="H13" s="114" t="s">
        <v>75</v>
      </c>
      <c r="I13" s="114">
        <v>368</v>
      </c>
    </row>
    <row r="14" spans="1:10" ht="14.25">
      <c r="A14" s="114"/>
      <c r="B14" s="114"/>
      <c r="C14" s="114"/>
      <c r="D14" s="114"/>
      <c r="E14" s="109"/>
      <c r="F14" s="108"/>
      <c r="G14" s="114" t="s">
        <v>41</v>
      </c>
      <c r="H14" s="114" t="s">
        <v>55</v>
      </c>
      <c r="I14" s="114">
        <v>360</v>
      </c>
    </row>
    <row r="15" spans="1:10" ht="14.25">
      <c r="A15" s="114"/>
      <c r="B15" s="114"/>
      <c r="C15" s="114"/>
      <c r="D15" s="114"/>
      <c r="E15" s="109"/>
      <c r="F15" s="108"/>
      <c r="G15" s="114" t="s">
        <v>42</v>
      </c>
      <c r="H15" s="114" t="s">
        <v>15</v>
      </c>
      <c r="I15" s="114">
        <v>355</v>
      </c>
    </row>
    <row r="16" spans="1:10" ht="14.25">
      <c r="A16" s="114"/>
      <c r="B16" s="114"/>
      <c r="C16" s="114"/>
      <c r="D16" s="111"/>
      <c r="E16" s="109"/>
      <c r="F16" s="108"/>
      <c r="G16" s="114"/>
      <c r="H16" s="114"/>
      <c r="I16" s="32"/>
    </row>
    <row r="17" spans="1:9" ht="14.25">
      <c r="A17" s="114"/>
      <c r="B17" s="114"/>
      <c r="C17" s="114"/>
      <c r="D17" s="111"/>
      <c r="E17" s="109"/>
      <c r="F17" s="112"/>
      <c r="G17" s="114"/>
      <c r="H17" s="114"/>
      <c r="I17" s="32"/>
    </row>
    <row r="18" spans="1:9" ht="15">
      <c r="A18" s="35" t="s">
        <v>1</v>
      </c>
      <c r="B18" s="96"/>
      <c r="C18" s="97"/>
      <c r="D18" s="107">
        <f>SUM(D4:D17)</f>
        <v>3450</v>
      </c>
      <c r="E18" s="38"/>
      <c r="F18" s="36" t="s">
        <v>1</v>
      </c>
      <c r="G18" s="73"/>
      <c r="H18" s="72"/>
      <c r="I18" s="72">
        <f>SUM(I4:I17)</f>
        <v>5016</v>
      </c>
    </row>
    <row r="19" spans="1:9" ht="15.75">
      <c r="A19" s="158" t="s">
        <v>12</v>
      </c>
      <c r="B19" s="158"/>
      <c r="C19" s="158"/>
      <c r="D19" s="158"/>
      <c r="E19" s="81"/>
      <c r="F19" s="158" t="s">
        <v>13</v>
      </c>
      <c r="G19" s="158"/>
      <c r="H19" s="158"/>
      <c r="I19" s="158"/>
    </row>
    <row r="20" spans="1:9" ht="15.75">
      <c r="A20" s="63"/>
      <c r="B20" s="159" t="s">
        <v>10</v>
      </c>
      <c r="C20" s="159"/>
      <c r="D20" s="64"/>
      <c r="E20" s="62"/>
      <c r="F20" s="63"/>
      <c r="G20" s="159" t="s">
        <v>10</v>
      </c>
      <c r="H20" s="159"/>
      <c r="I20" s="65"/>
    </row>
    <row r="21" spans="1:9" ht="15.7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7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5">
      <c r="A23" s="67">
        <v>1</v>
      </c>
      <c r="B23" s="114" t="s">
        <v>56</v>
      </c>
      <c r="C23" s="114" t="s">
        <v>14</v>
      </c>
      <c r="D23" s="114">
        <v>449</v>
      </c>
      <c r="E23" s="40"/>
      <c r="F23" s="52">
        <v>1</v>
      </c>
      <c r="G23" s="114" t="s">
        <v>72</v>
      </c>
      <c r="H23" s="114" t="s">
        <v>73</v>
      </c>
      <c r="I23" s="114">
        <v>517</v>
      </c>
    </row>
    <row r="24" spans="1:9" ht="15">
      <c r="A24" s="52">
        <v>2</v>
      </c>
      <c r="B24" s="114" t="s">
        <v>19</v>
      </c>
      <c r="C24" s="114" t="s">
        <v>20</v>
      </c>
      <c r="D24" s="114">
        <v>445</v>
      </c>
      <c r="E24" s="40"/>
      <c r="F24" s="52">
        <v>2</v>
      </c>
      <c r="G24" s="114" t="s">
        <v>65</v>
      </c>
      <c r="H24" s="114" t="s">
        <v>66</v>
      </c>
      <c r="I24" s="114">
        <v>512</v>
      </c>
    </row>
    <row r="25" spans="1:9" ht="15">
      <c r="A25" s="52">
        <v>3</v>
      </c>
      <c r="B25" s="114" t="s">
        <v>56</v>
      </c>
      <c r="C25" s="114" t="s">
        <v>15</v>
      </c>
      <c r="D25" s="114">
        <v>438</v>
      </c>
      <c r="E25" s="40"/>
      <c r="F25" s="52">
        <v>3</v>
      </c>
      <c r="G25" s="114" t="s">
        <v>79</v>
      </c>
      <c r="H25" s="114" t="s">
        <v>14</v>
      </c>
      <c r="I25" s="114">
        <v>460</v>
      </c>
    </row>
    <row r="26" spans="1:9" ht="14.25">
      <c r="A26" s="69"/>
      <c r="B26" s="69"/>
      <c r="C26" s="57"/>
      <c r="D26" s="57"/>
      <c r="E26" s="40"/>
      <c r="F26" s="40"/>
      <c r="G26" s="40"/>
      <c r="H26" s="40"/>
      <c r="I26" s="40"/>
    </row>
    <row r="27" spans="1:9" ht="15">
      <c r="A27" s="69"/>
      <c r="B27" s="69"/>
      <c r="C27" s="21" t="s">
        <v>11</v>
      </c>
      <c r="D27" s="68">
        <v>21</v>
      </c>
      <c r="E27" s="40"/>
      <c r="F27" s="40"/>
      <c r="G27" s="40"/>
      <c r="H27" s="40"/>
      <c r="I27" s="40"/>
    </row>
    <row r="28" spans="1:9" ht="15">
      <c r="A28" s="69"/>
      <c r="B28" s="69"/>
      <c r="C28" s="21" t="s">
        <v>6</v>
      </c>
      <c r="D28" s="120">
        <f>D18+I18</f>
        <v>8466</v>
      </c>
      <c r="E28" s="40"/>
      <c r="F28" s="40"/>
      <c r="G28" s="40"/>
      <c r="H28" s="40"/>
      <c r="I28" s="40"/>
    </row>
    <row r="29" spans="1:9" ht="15">
      <c r="A29" s="69"/>
      <c r="B29" s="69"/>
      <c r="C29" s="61" t="s">
        <v>7</v>
      </c>
      <c r="D29" s="70">
        <f>D28/D27</f>
        <v>403.14285714285717</v>
      </c>
      <c r="E29" s="40"/>
      <c r="F29" s="40"/>
      <c r="G29" s="40"/>
      <c r="H29" s="40"/>
      <c r="I29" s="40"/>
    </row>
  </sheetData>
  <sortState xmlns:xlrd2="http://schemas.microsoft.com/office/spreadsheetml/2017/richdata2" ref="B4:D12">
    <sortCondition descending="1" ref="D4:D12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scale="9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P25" sqref="P25"/>
    </sheetView>
  </sheetViews>
  <sheetFormatPr defaultRowHeight="12.75"/>
  <cols>
    <col min="1" max="1" width="8.140625" style="1" bestFit="1" customWidth="1"/>
    <col min="2" max="2" width="12.42578125" style="1" bestFit="1" customWidth="1"/>
    <col min="3" max="3" width="16" style="2" customWidth="1"/>
    <col min="4" max="4" width="14.28515625" bestFit="1" customWidth="1"/>
    <col min="5" max="5" width="4.28515625" customWidth="1"/>
    <col min="6" max="6" width="8.140625" bestFit="1" customWidth="1"/>
    <col min="7" max="7" width="13.7109375" customWidth="1"/>
    <col min="8" max="8" width="16.140625" bestFit="1" customWidth="1"/>
    <col min="9" max="9" width="14.28515625" bestFit="1" customWidth="1"/>
    <col min="10" max="10" width="17.140625" bestFit="1" customWidth="1"/>
    <col min="12" max="12" width="17.7109375" bestFit="1" customWidth="1"/>
    <col min="16" max="16" width="9.140625" customWidth="1"/>
  </cols>
  <sheetData>
    <row r="1" spans="1:9" ht="15">
      <c r="A1" s="25"/>
      <c r="B1" s="163" t="s">
        <v>2</v>
      </c>
      <c r="C1" s="163"/>
      <c r="D1" s="85"/>
      <c r="E1" s="93"/>
      <c r="F1" s="89"/>
      <c r="G1" s="162" t="s">
        <v>3</v>
      </c>
      <c r="H1" s="162"/>
      <c r="I1" s="26"/>
    </row>
    <row r="2" spans="1:9" ht="15">
      <c r="A2" s="25"/>
      <c r="B2" s="162" t="s">
        <v>69</v>
      </c>
      <c r="C2" s="162"/>
      <c r="D2" s="85"/>
      <c r="E2" s="93"/>
      <c r="F2" s="89"/>
      <c r="G2" s="162" t="s">
        <v>69</v>
      </c>
      <c r="H2" s="162"/>
      <c r="I2" s="26"/>
    </row>
    <row r="3" spans="1:9" ht="15">
      <c r="A3" s="27" t="s">
        <v>50</v>
      </c>
      <c r="B3" s="28" t="s">
        <v>8</v>
      </c>
      <c r="C3" s="28" t="s">
        <v>9</v>
      </c>
      <c r="D3" s="86" t="s">
        <v>0</v>
      </c>
      <c r="E3" s="94"/>
      <c r="F3" s="90" t="s">
        <v>50</v>
      </c>
      <c r="G3" s="30" t="s">
        <v>8</v>
      </c>
      <c r="H3" s="28" t="s">
        <v>9</v>
      </c>
      <c r="I3" s="29" t="s">
        <v>0</v>
      </c>
    </row>
    <row r="4" spans="1:9" ht="15">
      <c r="A4" s="31"/>
      <c r="B4" s="98" t="s">
        <v>61</v>
      </c>
      <c r="C4" s="98" t="s">
        <v>17</v>
      </c>
      <c r="D4" s="99">
        <v>466</v>
      </c>
      <c r="E4" s="100"/>
      <c r="F4" s="101"/>
      <c r="G4" s="102" t="s">
        <v>80</v>
      </c>
      <c r="H4" s="103" t="s">
        <v>81</v>
      </c>
      <c r="I4" s="32">
        <v>476</v>
      </c>
    </row>
    <row r="5" spans="1:9" ht="15">
      <c r="A5" s="31"/>
      <c r="B5" s="98" t="s">
        <v>22</v>
      </c>
      <c r="C5" s="98" t="s">
        <v>23</v>
      </c>
      <c r="D5" s="99">
        <v>424</v>
      </c>
      <c r="E5" s="100"/>
      <c r="F5" s="101"/>
      <c r="G5" s="105" t="s">
        <v>40</v>
      </c>
      <c r="H5" s="98" t="s">
        <v>45</v>
      </c>
      <c r="I5" s="32">
        <v>461</v>
      </c>
    </row>
    <row r="6" spans="1:9" ht="15">
      <c r="A6" s="115"/>
      <c r="B6" s="102" t="s">
        <v>59</v>
      </c>
      <c r="C6" s="104" t="s">
        <v>60</v>
      </c>
      <c r="D6" s="99">
        <v>421</v>
      </c>
      <c r="E6" s="100"/>
      <c r="F6" s="101"/>
      <c r="G6" s="113" t="s">
        <v>62</v>
      </c>
      <c r="H6" s="104" t="s">
        <v>14</v>
      </c>
      <c r="I6" s="32">
        <v>452</v>
      </c>
    </row>
    <row r="7" spans="1:9" ht="15">
      <c r="A7" s="31"/>
      <c r="B7" s="98" t="s">
        <v>37</v>
      </c>
      <c r="C7" s="98" t="s">
        <v>38</v>
      </c>
      <c r="D7" s="99">
        <v>409</v>
      </c>
      <c r="E7" s="100"/>
      <c r="F7" s="101"/>
      <c r="G7" s="102" t="s">
        <v>36</v>
      </c>
      <c r="H7" s="103" t="s">
        <v>27</v>
      </c>
      <c r="I7" s="32">
        <v>443</v>
      </c>
    </row>
    <row r="8" spans="1:9" ht="15">
      <c r="A8" s="31"/>
      <c r="B8" s="98" t="s">
        <v>58</v>
      </c>
      <c r="C8" s="98" t="s">
        <v>14</v>
      </c>
      <c r="D8" s="99">
        <v>400</v>
      </c>
      <c r="E8" s="100"/>
      <c r="F8" s="101"/>
      <c r="G8" s="98" t="s">
        <v>28</v>
      </c>
      <c r="H8" s="98" t="s">
        <v>16</v>
      </c>
      <c r="I8" s="34">
        <v>413</v>
      </c>
    </row>
    <row r="9" spans="1:9" ht="15">
      <c r="A9" s="31"/>
      <c r="B9" s="98" t="s">
        <v>49</v>
      </c>
      <c r="C9" s="98" t="s">
        <v>14</v>
      </c>
      <c r="D9" s="99">
        <v>378</v>
      </c>
      <c r="E9" s="100"/>
      <c r="F9" s="101"/>
      <c r="G9" s="98" t="s">
        <v>29</v>
      </c>
      <c r="H9" s="98" t="s">
        <v>30</v>
      </c>
      <c r="I9" s="32">
        <v>411</v>
      </c>
    </row>
    <row r="10" spans="1:9" ht="15">
      <c r="A10" s="31"/>
      <c r="B10" s="98" t="s">
        <v>39</v>
      </c>
      <c r="C10" s="98" t="s">
        <v>31</v>
      </c>
      <c r="D10" s="99">
        <v>367</v>
      </c>
      <c r="E10" s="100"/>
      <c r="F10" s="101"/>
      <c r="G10" s="155" t="s">
        <v>63</v>
      </c>
      <c r="H10" s="118" t="s">
        <v>64</v>
      </c>
      <c r="I10" s="32">
        <v>401</v>
      </c>
    </row>
    <row r="11" spans="1:9" ht="15">
      <c r="A11" s="31"/>
      <c r="B11" s="102" t="s">
        <v>26</v>
      </c>
      <c r="C11" s="104" t="s">
        <v>27</v>
      </c>
      <c r="D11" s="99">
        <v>365</v>
      </c>
      <c r="E11" s="100"/>
      <c r="F11" s="101"/>
      <c r="G11" s="117" t="s">
        <v>32</v>
      </c>
      <c r="H11" s="119" t="s">
        <v>33</v>
      </c>
      <c r="I11" s="32">
        <v>369</v>
      </c>
    </row>
    <row r="12" spans="1:9" ht="15">
      <c r="A12" s="31"/>
      <c r="B12" s="98" t="s">
        <v>24</v>
      </c>
      <c r="C12" s="98" t="s">
        <v>25</v>
      </c>
      <c r="D12" s="99">
        <v>330</v>
      </c>
      <c r="E12" s="100"/>
      <c r="F12" s="101"/>
      <c r="G12" s="98" t="s">
        <v>44</v>
      </c>
      <c r="H12" s="98" t="s">
        <v>46</v>
      </c>
      <c r="I12" s="33">
        <v>351</v>
      </c>
    </row>
    <row r="13" spans="1:9" ht="15">
      <c r="A13" s="31"/>
      <c r="B13" s="98" t="s">
        <v>57</v>
      </c>
      <c r="C13" s="98" t="s">
        <v>34</v>
      </c>
      <c r="D13" s="106">
        <v>309</v>
      </c>
      <c r="E13" s="100"/>
      <c r="F13" s="101"/>
      <c r="G13" s="98"/>
      <c r="H13" s="98"/>
      <c r="I13" s="34"/>
    </row>
    <row r="14" spans="1:9" ht="15">
      <c r="A14" s="31"/>
      <c r="B14" s="98"/>
      <c r="C14" s="98"/>
      <c r="D14" s="99"/>
      <c r="E14" s="100"/>
      <c r="F14" s="101"/>
      <c r="G14" s="105"/>
      <c r="H14" s="98"/>
      <c r="I14" s="32"/>
    </row>
    <row r="15" spans="1:9" ht="15">
      <c r="A15" s="31"/>
      <c r="B15" s="98"/>
      <c r="C15" s="98"/>
      <c r="D15" s="87"/>
      <c r="E15" s="76"/>
      <c r="F15" s="91"/>
      <c r="G15" s="77"/>
      <c r="H15" s="75"/>
      <c r="I15" s="32"/>
    </row>
    <row r="16" spans="1:9" ht="15">
      <c r="A16" s="31"/>
      <c r="B16" s="98"/>
      <c r="C16" s="98"/>
      <c r="D16" s="87"/>
      <c r="E16" s="76"/>
      <c r="F16" s="91"/>
      <c r="G16" s="74"/>
      <c r="H16" s="74"/>
      <c r="I16" s="34"/>
    </row>
    <row r="17" spans="1:9" ht="15">
      <c r="A17" s="71" t="s">
        <v>1</v>
      </c>
      <c r="B17" s="71"/>
      <c r="C17" s="72"/>
      <c r="D17" s="88">
        <f>SUM(D4:D16)</f>
        <v>3869</v>
      </c>
      <c r="E17" s="95"/>
      <c r="F17" s="92" t="s">
        <v>1</v>
      </c>
      <c r="G17" s="73"/>
      <c r="H17" s="72"/>
      <c r="I17" s="36">
        <f>SUM(I4:I16)</f>
        <v>3777</v>
      </c>
    </row>
    <row r="18" spans="1:9" ht="15">
      <c r="A18" s="37"/>
      <c r="B18" s="37"/>
      <c r="C18" s="38"/>
      <c r="D18" s="38"/>
      <c r="E18" s="38"/>
      <c r="F18" s="38"/>
      <c r="G18" s="39"/>
      <c r="H18" s="38"/>
      <c r="I18" s="38"/>
    </row>
    <row r="19" spans="1:9" ht="15">
      <c r="A19" s="164" t="s">
        <v>12</v>
      </c>
      <c r="B19" s="164"/>
      <c r="C19" s="164"/>
      <c r="D19" s="164"/>
      <c r="E19" s="41"/>
      <c r="F19" s="164" t="s">
        <v>13</v>
      </c>
      <c r="G19" s="164"/>
      <c r="H19" s="164"/>
      <c r="I19" s="164"/>
    </row>
    <row r="20" spans="1:9" ht="15">
      <c r="A20" s="42"/>
      <c r="B20" s="161" t="s">
        <v>21</v>
      </c>
      <c r="C20" s="161"/>
      <c r="D20" s="43"/>
      <c r="E20" s="44"/>
      <c r="F20" s="45"/>
      <c r="G20" s="161" t="s">
        <v>21</v>
      </c>
      <c r="H20" s="161"/>
      <c r="I20" s="46"/>
    </row>
    <row r="21" spans="1:9" ht="15">
      <c r="A21" s="47"/>
      <c r="B21" s="48"/>
      <c r="C21" s="49" t="s">
        <v>2</v>
      </c>
      <c r="D21" s="50"/>
      <c r="E21" s="51"/>
      <c r="F21" s="52"/>
      <c r="G21" s="52"/>
      <c r="H21" s="52" t="s">
        <v>3</v>
      </c>
      <c r="I21" s="53"/>
    </row>
    <row r="22" spans="1:9" ht="15">
      <c r="A22" s="52" t="s">
        <v>5</v>
      </c>
      <c r="B22" s="54" t="s">
        <v>8</v>
      </c>
      <c r="C22" s="54" t="s">
        <v>9</v>
      </c>
      <c r="D22" s="52" t="s">
        <v>4</v>
      </c>
      <c r="E22" s="41"/>
      <c r="F22" s="52" t="s">
        <v>5</v>
      </c>
      <c r="G22" s="52" t="s">
        <v>8</v>
      </c>
      <c r="H22" s="52" t="s">
        <v>9</v>
      </c>
      <c r="I22" s="54" t="s">
        <v>4</v>
      </c>
    </row>
    <row r="23" spans="1:9" ht="15.75">
      <c r="A23" s="54">
        <v>1</v>
      </c>
      <c r="B23" s="98" t="s">
        <v>61</v>
      </c>
      <c r="C23" s="98" t="s">
        <v>17</v>
      </c>
      <c r="D23" s="119">
        <v>466</v>
      </c>
      <c r="E23" s="55"/>
      <c r="F23" s="52">
        <v>1</v>
      </c>
      <c r="G23" s="102" t="s">
        <v>80</v>
      </c>
      <c r="H23" s="103" t="s">
        <v>81</v>
      </c>
      <c r="I23" s="32">
        <v>476</v>
      </c>
    </row>
    <row r="24" spans="1:9" ht="15.75">
      <c r="A24" s="52">
        <v>2</v>
      </c>
      <c r="B24" s="98" t="s">
        <v>22</v>
      </c>
      <c r="C24" s="98" t="s">
        <v>23</v>
      </c>
      <c r="D24" s="119">
        <v>424</v>
      </c>
      <c r="E24" s="55"/>
      <c r="F24" s="52">
        <v>2</v>
      </c>
      <c r="G24" s="105" t="s">
        <v>40</v>
      </c>
      <c r="H24" s="98" t="s">
        <v>45</v>
      </c>
      <c r="I24" s="32">
        <v>461</v>
      </c>
    </row>
    <row r="25" spans="1:9" ht="15.75">
      <c r="A25" s="52">
        <v>2</v>
      </c>
      <c r="B25" s="102" t="s">
        <v>59</v>
      </c>
      <c r="C25" s="104" t="s">
        <v>60</v>
      </c>
      <c r="D25" s="119">
        <v>421</v>
      </c>
      <c r="E25" s="55"/>
      <c r="F25" s="52">
        <v>3</v>
      </c>
      <c r="G25" s="113" t="s">
        <v>62</v>
      </c>
      <c r="H25" s="104" t="s">
        <v>14</v>
      </c>
      <c r="I25" s="32">
        <v>452</v>
      </c>
    </row>
    <row r="26" spans="1:9" ht="15">
      <c r="A26" s="56"/>
      <c r="B26" s="57"/>
      <c r="C26" s="57"/>
      <c r="D26" s="57"/>
      <c r="E26" s="57"/>
      <c r="F26" s="58"/>
      <c r="G26" s="58"/>
      <c r="H26" s="58"/>
      <c r="I26" s="58"/>
    </row>
    <row r="27" spans="1:9" ht="15">
      <c r="A27" s="59"/>
      <c r="B27" s="59"/>
      <c r="C27" s="21" t="s">
        <v>11</v>
      </c>
      <c r="D27" s="60">
        <v>19</v>
      </c>
      <c r="E27" s="58"/>
      <c r="F27" s="58"/>
      <c r="G27" s="58"/>
      <c r="H27" s="58"/>
      <c r="I27" s="58"/>
    </row>
    <row r="28" spans="1:9" ht="15">
      <c r="A28" s="59"/>
      <c r="B28" s="59"/>
      <c r="C28" s="21" t="s">
        <v>6</v>
      </c>
      <c r="D28" s="116">
        <f>D17+I17</f>
        <v>7646</v>
      </c>
      <c r="E28" s="58"/>
      <c r="F28" s="58"/>
      <c r="G28" s="58"/>
      <c r="H28" s="58"/>
      <c r="I28" s="58"/>
    </row>
    <row r="29" spans="1:9" ht="15">
      <c r="A29" s="59"/>
      <c r="B29" s="59"/>
      <c r="C29" s="61" t="s">
        <v>7</v>
      </c>
      <c r="D29" s="66">
        <f>D28/D27</f>
        <v>402.42105263157896</v>
      </c>
      <c r="E29" s="58"/>
      <c r="F29" s="58"/>
      <c r="G29" s="58"/>
      <c r="H29" s="58"/>
      <c r="I29" s="58"/>
    </row>
    <row r="30" spans="1:9" ht="14.25">
      <c r="A30" s="59"/>
      <c r="B30" s="59"/>
      <c r="C30" s="57"/>
      <c r="D30" s="58"/>
      <c r="E30" s="58"/>
      <c r="F30" s="58"/>
      <c r="G30" s="58"/>
      <c r="H30" s="58"/>
      <c r="I30" s="58"/>
    </row>
    <row r="31" spans="1:9" ht="14.25">
      <c r="A31" s="59"/>
      <c r="B31" s="59"/>
      <c r="C31" s="57"/>
      <c r="D31" s="58"/>
      <c r="E31" s="58"/>
      <c r="F31" s="58"/>
      <c r="G31" s="58"/>
      <c r="H31" s="58"/>
      <c r="I31" s="58"/>
    </row>
    <row r="32" spans="1:9" ht="14.25">
      <c r="A32" s="59"/>
      <c r="B32" s="59"/>
      <c r="C32" s="57"/>
      <c r="D32" s="58"/>
      <c r="E32" s="58"/>
      <c r="F32" s="58"/>
      <c r="G32" s="58"/>
      <c r="H32" s="58"/>
      <c r="I32" s="58"/>
    </row>
    <row r="33" spans="1:9" ht="14.25">
      <c r="A33" s="59"/>
      <c r="B33" s="59"/>
      <c r="C33" s="57"/>
      <c r="D33" s="58"/>
      <c r="E33" s="58"/>
      <c r="F33" s="58"/>
      <c r="G33" s="58"/>
      <c r="H33" s="58"/>
      <c r="I33" s="58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G4:I12">
    <sortCondition descending="1" ref="I4:I12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I14"/>
  <sheetViews>
    <sheetView workbookViewId="0">
      <selection activeCell="J12" sqref="J12"/>
    </sheetView>
  </sheetViews>
  <sheetFormatPr defaultRowHeight="12.75"/>
  <cols>
    <col min="2" max="2" width="23.140625" bestFit="1" customWidth="1"/>
    <col min="3" max="3" width="19" customWidth="1"/>
    <col min="4" max="4" width="11.42578125" bestFit="1" customWidth="1"/>
    <col min="7" max="7" width="17.28515625" bestFit="1" customWidth="1"/>
    <col min="8" max="8" width="19.85546875" bestFit="1" customWidth="1"/>
    <col min="9" max="9" width="11.42578125" bestFit="1" customWidth="1"/>
  </cols>
  <sheetData>
    <row r="3" spans="1:9" ht="26.25">
      <c r="A3" s="165" t="s">
        <v>12</v>
      </c>
      <c r="B3" s="165"/>
      <c r="C3" s="165"/>
      <c r="D3" s="165"/>
      <c r="E3" s="121"/>
      <c r="F3" s="165" t="s">
        <v>13</v>
      </c>
      <c r="G3" s="165"/>
      <c r="H3" s="165"/>
      <c r="I3" s="165"/>
    </row>
    <row r="4" spans="1:9" ht="26.25">
      <c r="A4" s="122"/>
      <c r="B4" s="166" t="s">
        <v>21</v>
      </c>
      <c r="C4" s="166"/>
      <c r="D4" s="123"/>
      <c r="E4" s="121"/>
      <c r="F4" s="122"/>
      <c r="G4" s="166" t="s">
        <v>21</v>
      </c>
      <c r="H4" s="166"/>
      <c r="I4" s="124"/>
    </row>
    <row r="5" spans="1:9" s="143" customFormat="1" ht="26.25">
      <c r="A5" s="136"/>
      <c r="B5" s="137"/>
      <c r="C5" s="138"/>
      <c r="D5" s="139"/>
      <c r="E5" s="140"/>
      <c r="F5" s="141"/>
      <c r="G5" s="141"/>
      <c r="H5" s="141"/>
      <c r="I5" s="142"/>
    </row>
    <row r="6" spans="1:9" ht="26.25">
      <c r="A6" s="125" t="s">
        <v>5</v>
      </c>
      <c r="B6" s="126" t="s">
        <v>8</v>
      </c>
      <c r="C6" s="126" t="s">
        <v>9</v>
      </c>
      <c r="D6" s="125" t="s">
        <v>4</v>
      </c>
      <c r="E6" s="129"/>
      <c r="F6" s="125" t="s">
        <v>5</v>
      </c>
      <c r="G6" s="125" t="s">
        <v>8</v>
      </c>
      <c r="H6" s="125" t="s">
        <v>9</v>
      </c>
      <c r="I6" s="126" t="s">
        <v>4</v>
      </c>
    </row>
    <row r="7" spans="1:9" ht="26.25" customHeight="1">
      <c r="A7" s="144">
        <v>1</v>
      </c>
      <c r="B7" s="145"/>
      <c r="C7" s="146"/>
      <c r="D7" s="145"/>
      <c r="E7" s="121"/>
      <c r="F7" s="147">
        <v>1</v>
      </c>
      <c r="G7" s="145"/>
      <c r="H7" s="145"/>
      <c r="I7" s="145"/>
    </row>
    <row r="8" spans="1:9" ht="26.25">
      <c r="A8" s="131">
        <v>2</v>
      </c>
      <c r="B8" s="129"/>
      <c r="C8" s="130"/>
      <c r="D8" s="129"/>
      <c r="E8" s="121"/>
      <c r="F8" s="131">
        <v>2</v>
      </c>
      <c r="G8" s="129"/>
      <c r="H8" s="129"/>
      <c r="I8" s="129"/>
    </row>
    <row r="9" spans="1:9" ht="26.25">
      <c r="A9" s="131">
        <v>3</v>
      </c>
      <c r="B9" s="129"/>
      <c r="C9" s="130"/>
      <c r="D9" s="129"/>
      <c r="E9" s="121"/>
      <c r="F9" s="131">
        <v>3</v>
      </c>
      <c r="G9" s="129"/>
      <c r="H9" s="129"/>
      <c r="I9" s="129"/>
    </row>
    <row r="12" spans="1:9" ht="24.75" customHeight="1">
      <c r="B12" s="132" t="s">
        <v>11</v>
      </c>
      <c r="C12" s="133"/>
    </row>
    <row r="13" spans="1:9" ht="24.95" customHeight="1">
      <c r="B13" s="132" t="s">
        <v>6</v>
      </c>
      <c r="C13" s="134"/>
    </row>
    <row r="14" spans="1:9" ht="24.95" customHeight="1">
      <c r="B14" s="135" t="s">
        <v>7</v>
      </c>
      <c r="C14" s="134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workbookViewId="0">
      <selection activeCell="L10" sqref="L10"/>
    </sheetView>
  </sheetViews>
  <sheetFormatPr defaultRowHeight="12.75"/>
  <cols>
    <col min="2" max="2" width="23.140625" bestFit="1" customWidth="1"/>
    <col min="3" max="3" width="19" customWidth="1"/>
    <col min="4" max="4" width="11.42578125" bestFit="1" customWidth="1"/>
    <col min="7" max="7" width="17.28515625" bestFit="1" customWidth="1"/>
    <col min="8" max="8" width="19.85546875" bestFit="1" customWidth="1"/>
    <col min="9" max="9" width="11.42578125" bestFit="1" customWidth="1"/>
  </cols>
  <sheetData>
    <row r="2" spans="1:9" ht="13.5" customHeight="1"/>
    <row r="3" spans="1:9" ht="26.25">
      <c r="A3" s="165" t="s">
        <v>12</v>
      </c>
      <c r="B3" s="165"/>
      <c r="C3" s="165"/>
      <c r="D3" s="165"/>
      <c r="E3" s="121"/>
      <c r="F3" s="165" t="s">
        <v>13</v>
      </c>
      <c r="G3" s="165"/>
      <c r="H3" s="165"/>
      <c r="I3" s="165"/>
    </row>
    <row r="4" spans="1:9" ht="26.25">
      <c r="A4" s="153"/>
      <c r="B4" s="166" t="s">
        <v>10</v>
      </c>
      <c r="C4" s="166"/>
      <c r="D4" s="154"/>
      <c r="E4" s="140"/>
      <c r="F4" s="153"/>
      <c r="G4" s="166" t="s">
        <v>10</v>
      </c>
      <c r="H4" s="166"/>
      <c r="I4" s="124"/>
    </row>
    <row r="5" spans="1:9" ht="26.25">
      <c r="A5" s="152"/>
      <c r="B5" s="148"/>
      <c r="C5" s="149"/>
      <c r="D5" s="151"/>
      <c r="E5" s="121"/>
      <c r="F5" s="150"/>
      <c r="G5" s="150"/>
      <c r="H5" s="150"/>
      <c r="I5" s="142"/>
    </row>
    <row r="6" spans="1:9" ht="26.25">
      <c r="A6" s="125" t="s">
        <v>5</v>
      </c>
      <c r="B6" s="126" t="s">
        <v>8</v>
      </c>
      <c r="C6" s="126" t="s">
        <v>9</v>
      </c>
      <c r="D6" s="125" t="s">
        <v>4</v>
      </c>
      <c r="E6" s="121"/>
      <c r="F6" s="125" t="s">
        <v>5</v>
      </c>
      <c r="G6" s="125" t="s">
        <v>8</v>
      </c>
      <c r="H6" s="127" t="s">
        <v>9</v>
      </c>
      <c r="I6" s="126" t="s">
        <v>4</v>
      </c>
    </row>
    <row r="7" spans="1:9" ht="26.25">
      <c r="A7" s="128">
        <v>1</v>
      </c>
      <c r="B7" s="129"/>
      <c r="C7" s="130"/>
      <c r="D7" s="129"/>
      <c r="E7" s="121"/>
      <c r="F7" s="131">
        <v>1</v>
      </c>
      <c r="G7" s="129"/>
      <c r="H7" s="129"/>
      <c r="I7" s="129"/>
    </row>
    <row r="8" spans="1:9" ht="26.25">
      <c r="A8" s="131">
        <v>2</v>
      </c>
      <c r="B8" s="129"/>
      <c r="C8" s="130"/>
      <c r="D8" s="129"/>
      <c r="E8" s="121"/>
      <c r="F8" s="131">
        <v>2</v>
      </c>
      <c r="G8" s="129"/>
      <c r="H8" s="129"/>
      <c r="I8" s="129"/>
    </row>
    <row r="9" spans="1:9" ht="26.25">
      <c r="A9" s="131">
        <v>3</v>
      </c>
      <c r="B9" s="129"/>
      <c r="C9" s="130"/>
      <c r="D9" s="129"/>
      <c r="E9" s="121"/>
      <c r="F9" s="131">
        <v>3</v>
      </c>
      <c r="G9" s="129"/>
      <c r="H9" s="129"/>
      <c r="I9" s="129"/>
    </row>
    <row r="12" spans="1:9" ht="24.95" customHeight="1">
      <c r="B12" s="132" t="s">
        <v>11</v>
      </c>
      <c r="C12" s="133"/>
    </row>
    <row r="13" spans="1:9" ht="24.95" customHeight="1">
      <c r="B13" s="132" t="s">
        <v>6</v>
      </c>
      <c r="C13" s="134"/>
    </row>
    <row r="14" spans="1:9" ht="24.95" customHeight="1">
      <c r="B14" s="135" t="s">
        <v>7</v>
      </c>
      <c r="C14" s="134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Rødovre</vt:lpstr>
      <vt:lpstr>Pointtavle SENIORbowl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og Ejner</cp:lastModifiedBy>
  <cp:lastPrinted>2021-10-03T12:15:58Z</cp:lastPrinted>
  <dcterms:created xsi:type="dcterms:W3CDTF">2007-09-24T09:53:34Z</dcterms:created>
  <dcterms:modified xsi:type="dcterms:W3CDTF">2021-10-15T18:35:28Z</dcterms:modified>
</cp:coreProperties>
</file>